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lton\Filr\Mina filer\Hem\hpdisk\"/>
    </mc:Choice>
  </mc:AlternateContent>
  <xr:revisionPtr revIDLastSave="0" documentId="13_ncr:1_{E144BB57-A780-413C-9802-7AF8ECEB1B37}" xr6:coauthVersionLast="45" xr6:coauthVersionMax="45" xr10:uidLastSave="{00000000-0000-0000-0000-000000000000}"/>
  <bookViews>
    <workbookView xWindow="3390" yWindow="4005" windowWidth="28800" windowHeight="15435" xr2:uid="{5B3A58BE-E8DA-4FE3-8A85-10DB5060973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3" i="1" l="1"/>
  <c r="G42" i="1"/>
  <c r="G41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tc={72021781-747E-425E-9900-42BC6E790CB7}</author>
  </authors>
  <commentList>
    <comment ref="F1" authorId="0" shapeId="0" xr:uid="{72021781-747E-425E-9900-42BC6E790CB7}">
      <text>
        <t>[Trådad kommentar]
I din version av Excel kan du läsa den här trådade kommentaren, men eventuella ändringar i den tas bort om filen öppnas i en senare version av Excel. Läs mer: https://go.microsoft.com/fwlink/?linkid=870924
Kommentar:
    As per 20200915 ex vat</t>
      </text>
    </comment>
  </commentList>
</comments>
</file>

<file path=xl/sharedStrings.xml><?xml version="1.0" encoding="utf-8"?>
<sst xmlns="http://schemas.openxmlformats.org/spreadsheetml/2006/main" count="160" uniqueCount="126">
  <si>
    <t>v  C1-C3, C5-C8</t>
  </si>
  <si>
    <t>100n</t>
  </si>
  <si>
    <t>Capacitor_SMD:C_0603_1608Metric_Pad1.05x0.95mm_HandSolder</t>
  </si>
  <si>
    <t>581-08053D104KAT2A</t>
  </si>
  <si>
    <t xml:space="preserve">        C1</t>
  </si>
  <si>
    <t xml:space="preserve">        C2</t>
  </si>
  <si>
    <t xml:space="preserve">        C3</t>
  </si>
  <si>
    <t xml:space="preserve">        C5</t>
  </si>
  <si>
    <t xml:space="preserve">        C6</t>
  </si>
  <si>
    <t xml:space="preserve">        C7</t>
  </si>
  <si>
    <t xml:space="preserve">        C8</t>
  </si>
  <si>
    <t xml:space="preserve">    C4</t>
  </si>
  <si>
    <t>22u cer/tantal</t>
  </si>
  <si>
    <t>Capacitor_SMD:C_1206_3216Metric_Pad1.42x1.75mm_HandSolder</t>
  </si>
  <si>
    <t>81-GRM21BR61E226ME4K</t>
  </si>
  <si>
    <t xml:space="preserve">    C9</t>
  </si>
  <si>
    <t>100u 30V</t>
  </si>
  <si>
    <t>Capacitor_SMD:CP_Elec_10x10</t>
  </si>
  <si>
    <t>667-EEE1EA101AP</t>
  </si>
  <si>
    <t xml:space="preserve">    C10</t>
  </si>
  <si>
    <t>100n 30V</t>
  </si>
  <si>
    <t xml:space="preserve">    C11</t>
  </si>
  <si>
    <t>22u 10V</t>
  </si>
  <si>
    <t xml:space="preserve">    C12</t>
  </si>
  <si>
    <t>1u 30V</t>
  </si>
  <si>
    <t>81-GRM219R61E225K</t>
  </si>
  <si>
    <t xml:space="preserve">    D1</t>
  </si>
  <si>
    <t>Listen</t>
  </si>
  <si>
    <t>LED_THT:LED_D3.0mm</t>
  </si>
  <si>
    <t>604-WP710A10SYT</t>
  </si>
  <si>
    <t xml:space="preserve">    D2</t>
  </si>
  <si>
    <t>Talk</t>
  </si>
  <si>
    <t>WP710A10ED</t>
  </si>
  <si>
    <t xml:space="preserve">    D3</t>
  </si>
  <si>
    <t>Disk</t>
  </si>
  <si>
    <t>604-WP710A10ID</t>
  </si>
  <si>
    <t xml:space="preserve">    IC1</t>
  </si>
  <si>
    <t>LM1117-3.3</t>
  </si>
  <si>
    <t>Package_TO_SOT_SMD:SOT-223-3_TabPin2</t>
  </si>
  <si>
    <t>926-LM1117IMP3.3NOPB</t>
  </si>
  <si>
    <t xml:space="preserve">    J1</t>
  </si>
  <si>
    <t>Conn_01x12</t>
  </si>
  <si>
    <t>Connector_PinHeader_2.54mm:PinHeader_1x12_P2.54mm_Vertical</t>
  </si>
  <si>
    <t>538-22-28-4360</t>
  </si>
  <si>
    <t xml:space="preserve">    J3</t>
  </si>
  <si>
    <t>CON-SOCJ-2155</t>
  </si>
  <si>
    <t>CONSOCJ2155</t>
  </si>
  <si>
    <t>992-CON-SOCJ-2155</t>
  </si>
  <si>
    <t xml:space="preserve">    JP1</t>
  </si>
  <si>
    <t>Write Protect</t>
  </si>
  <si>
    <t>Connector_PinHeader_2.54mm:PinHeader_1x02_P2.54mm_Vertical</t>
  </si>
  <si>
    <t xml:space="preserve">    JP2</t>
  </si>
  <si>
    <t>PWR Select</t>
  </si>
  <si>
    <t>Connector_PinHeader_2.54mm:PinHeader_1x03_P2.54mm_Vertical</t>
  </si>
  <si>
    <t xml:space="preserve">    P1</t>
  </si>
  <si>
    <t>ICSP</t>
  </si>
  <si>
    <t>Connector_PinHeader_2.54mm:PinHeader_1x06_P2.54mm_Vertical</t>
  </si>
  <si>
    <t xml:space="preserve">    P2</t>
  </si>
  <si>
    <t>Serial</t>
  </si>
  <si>
    <t>Connector_PinHeader_2.54mm:PinHeader_1x04_P2.54mm_Vertical</t>
  </si>
  <si>
    <t xml:space="preserve">    P3</t>
  </si>
  <si>
    <t>GPIB</t>
  </si>
  <si>
    <t>Own:GPIB</t>
  </si>
  <si>
    <t xml:space="preserve">636-112-024-213R001 </t>
  </si>
  <si>
    <t xml:space="preserve">    P7</t>
  </si>
  <si>
    <t>Micro_SD_Card_Det_Hirose_DM3AT</t>
  </si>
  <si>
    <t>Connector_Card:microSD_HC_Hirose_DM3AT-SF-PEJM5</t>
  </si>
  <si>
    <t>798-DM3ATSFPEJM511</t>
  </si>
  <si>
    <t xml:space="preserve">    P8</t>
  </si>
  <si>
    <t>PP-ADDR</t>
  </si>
  <si>
    <t>Own:Harwin-M50-360xx-1.27mm</t>
  </si>
  <si>
    <t>855-M503600842</t>
  </si>
  <si>
    <t>&gt;  Q1, Q3</t>
  </si>
  <si>
    <t>BSS316</t>
  </si>
  <si>
    <t>Package_TO_SOT_SMD:SOT-23</t>
  </si>
  <si>
    <t>726-BSS316NH6327</t>
  </si>
  <si>
    <t xml:space="preserve">    Q2</t>
  </si>
  <si>
    <t>BSS308</t>
  </si>
  <si>
    <t>726-BSS308PEH6327</t>
  </si>
  <si>
    <t xml:space="preserve">    R5</t>
  </si>
  <si>
    <t>3k3</t>
  </si>
  <si>
    <t>Resistor_SMD:R_0603_1608Metric_Pad1.05x0.95mm_HandSolder</t>
  </si>
  <si>
    <t>603-RT0603FRE073K3L</t>
  </si>
  <si>
    <t>&gt;  R4, R6, R7</t>
  </si>
  <si>
    <t>100k</t>
  </si>
  <si>
    <t>603-RT0603FRE07100KL</t>
  </si>
  <si>
    <t>&gt;  R1-R3, R14, R15, R30</t>
  </si>
  <si>
    <t>10k</t>
  </si>
  <si>
    <t>603-RT0603FRE0710KL</t>
  </si>
  <si>
    <t>&gt;  RP1, RP2</t>
  </si>
  <si>
    <t>Package_SO:SOP-16_4.55x10.3mm_P1.27mm</t>
  </si>
  <si>
    <t>71-SOMC1603-100-EA</t>
  </si>
  <si>
    <t xml:space="preserve">    RP3</t>
  </si>
  <si>
    <t>3k3 x 15</t>
  </si>
  <si>
    <t>652-4816P-2LF-3.3K</t>
  </si>
  <si>
    <t xml:space="preserve">    SW1</t>
  </si>
  <si>
    <t>Reset</t>
  </si>
  <si>
    <t>Button_Switch_THT:SW_Tactile_SPST_Angled_PTS645Vx83-2LFS</t>
  </si>
  <si>
    <t>611-PTS645VL832</t>
  </si>
  <si>
    <t xml:space="preserve">    U1</t>
  </si>
  <si>
    <t>Package_SO:SOIC-14_3.9x8.7mm_P1.27mm</t>
  </si>
  <si>
    <t>595CD4025BM96</t>
  </si>
  <si>
    <t xml:space="preserve">    U2</t>
  </si>
  <si>
    <t>PIC18F46K40-TQFP</t>
  </si>
  <si>
    <t>Package_QFP:TQFP-44_10x10mm_P0.8mm</t>
  </si>
  <si>
    <t>579-PIC18F46K40-I/PT</t>
  </si>
  <si>
    <t xml:space="preserve">    U3</t>
  </si>
  <si>
    <t>TXB0104D</t>
  </si>
  <si>
    <t xml:space="preserve">595-TXB0104DR </t>
  </si>
  <si>
    <t xml:space="preserve">    U4</t>
  </si>
  <si>
    <t>LM1117-5.0</t>
  </si>
  <si>
    <t>926-LM1117MPX5.0NOPB</t>
  </si>
  <si>
    <t xml:space="preserve">    U5</t>
  </si>
  <si>
    <t>MAX4866</t>
  </si>
  <si>
    <t>Package_TO_SOT_SMD:SOT-23-6_Handsoldering</t>
  </si>
  <si>
    <t>700-MAX4866LEUTT</t>
  </si>
  <si>
    <t>Component</t>
  </si>
  <si>
    <t>Description</t>
  </si>
  <si>
    <t>Footprint</t>
  </si>
  <si>
    <t>Mouser</t>
  </si>
  <si>
    <t>Qty</t>
  </si>
  <si>
    <t>Price</t>
  </si>
  <si>
    <t>VAT</t>
  </si>
  <si>
    <t>Use 855-M50-1900005 Jumper 1,27mm</t>
  </si>
  <si>
    <t>I use  breakaway one from Fischer Elektronik, but Mouser does not carry that</t>
  </si>
  <si>
    <t>200-SSQ11202GSRA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</si>
</sst>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sz val="10"/>
      <name val="Arial"/>
      <family val="2"/>
    </font>
    <font>
      <sz val="10"/>
      <color rgb="FF333333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1" fillId="2" borderId="0" xfId="0" applyFont="1" applyFill="1"/>
    <xf numFmtId="2" fontId="1" fillId="2" borderId="0" xfId="0" applyNumberFormat="1" applyFont="1" applyFill="1"/>
    <xf numFmtId="2" fontId="0" fillId="0" borderId="0" xfId="0" applyNumberFormat="1"/>
    <xf numFmtId="0" fontId="3" fillId="0" borderId="0" xfId="1"/>
    <xf numFmtId="0" fontId="4" fillId="0" borderId="0" xfId="0" applyFont="1"/>
  </cellXfs>
  <cellStyles count="2">
    <cellStyle name="Normal" xfId="0" builtinId="0"/>
    <cellStyle name="Normal 2" xfId="1" xr:uid="{1D5CFED7-9795-4C4F-A82C-4223AF1674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nders Gustafsson" id="{2D42CAEB-F76B-48A4-BFAE-214362776D4C}" userId="S::anders.gustafsson@pedago.se::d336beaf-e420-4495-bac9-a74b903c0d33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" dT="2020-09-13T11:09:52.27" personId="{2D42CAEB-F76B-48A4-BFAE-214362776D4C}" id="{72021781-747E-425E-9900-42BC6E790CB7}">
    <text>As per 20200915 ex vat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04742-4AB8-4912-93A7-391EB53ED2F5}">
  <dimension ref="A1:I43"/>
  <sheetViews>
    <sheetView tabSelected="1" topLeftCell="A7" workbookViewId="0">
      <selection activeCell="D20" sqref="D20"/>
    </sheetView>
  </sheetViews>
  <sheetFormatPr defaultRowHeight="15" x14ac:dyDescent="0.25"/>
  <cols>
    <col min="1" max="1" width="14" customWidth="1"/>
    <col min="2" max="2" width="29.42578125" customWidth="1"/>
    <col min="3" max="3" width="67.7109375" customWidth="1"/>
    <col min="4" max="4" width="25.85546875" customWidth="1"/>
    <col min="5" max="5" width="7.28515625" customWidth="1"/>
    <col min="6" max="7" width="25.85546875" customWidth="1"/>
  </cols>
  <sheetData>
    <row r="1" spans="1:7" x14ac:dyDescent="0.25">
      <c r="A1" s="1" t="s">
        <v>116</v>
      </c>
      <c r="B1" s="1" t="s">
        <v>117</v>
      </c>
      <c r="C1" s="1" t="s">
        <v>118</v>
      </c>
      <c r="D1" s="1" t="s">
        <v>119</v>
      </c>
      <c r="E1" s="1" t="s">
        <v>120</v>
      </c>
      <c r="F1" s="2" t="s">
        <v>121</v>
      </c>
      <c r="G1" s="2"/>
    </row>
    <row r="2" spans="1:7" x14ac:dyDescent="0.25">
      <c r="A2" t="s">
        <v>0</v>
      </c>
      <c r="B2" t="s">
        <v>1</v>
      </c>
      <c r="C2" t="s">
        <v>2</v>
      </c>
      <c r="D2" t="s">
        <v>3</v>
      </c>
      <c r="E2">
        <v>7</v>
      </c>
      <c r="F2" s="3">
        <v>0.10199999999999999</v>
      </c>
      <c r="G2" s="3">
        <f>E2*F2</f>
        <v>0.71399999999999997</v>
      </c>
    </row>
    <row r="3" spans="1:7" x14ac:dyDescent="0.25">
      <c r="A3" t="s">
        <v>4</v>
      </c>
      <c r="B3" t="s">
        <v>1</v>
      </c>
      <c r="C3" t="s">
        <v>2</v>
      </c>
      <c r="D3" t="s">
        <v>3</v>
      </c>
      <c r="E3">
        <v>1</v>
      </c>
      <c r="F3" s="3">
        <v>0.10199999999999999</v>
      </c>
      <c r="G3" s="3">
        <f t="shared" ref="G3:G40" si="0">E3*F3</f>
        <v>0.10199999999999999</v>
      </c>
    </row>
    <row r="4" spans="1:7" x14ac:dyDescent="0.25">
      <c r="A4" t="s">
        <v>5</v>
      </c>
      <c r="B4" t="s">
        <v>1</v>
      </c>
      <c r="C4" t="s">
        <v>2</v>
      </c>
      <c r="D4" t="s">
        <v>3</v>
      </c>
      <c r="E4">
        <v>1</v>
      </c>
      <c r="F4" s="3">
        <v>0.10199999999999999</v>
      </c>
      <c r="G4" s="3">
        <f t="shared" si="0"/>
        <v>0.10199999999999999</v>
      </c>
    </row>
    <row r="5" spans="1:7" x14ac:dyDescent="0.25">
      <c r="A5" t="s">
        <v>6</v>
      </c>
      <c r="B5" t="s">
        <v>1</v>
      </c>
      <c r="C5" t="s">
        <v>2</v>
      </c>
      <c r="D5" t="s">
        <v>3</v>
      </c>
      <c r="E5">
        <v>1</v>
      </c>
      <c r="F5" s="3">
        <v>0.10199999999999999</v>
      </c>
      <c r="G5" s="3">
        <f t="shared" si="0"/>
        <v>0.10199999999999999</v>
      </c>
    </row>
    <row r="6" spans="1:7" x14ac:dyDescent="0.25">
      <c r="A6" t="s">
        <v>7</v>
      </c>
      <c r="B6" t="s">
        <v>1</v>
      </c>
      <c r="C6" t="s">
        <v>2</v>
      </c>
      <c r="D6" t="s">
        <v>3</v>
      </c>
      <c r="E6">
        <v>1</v>
      </c>
      <c r="F6" s="3">
        <v>0.10199999999999999</v>
      </c>
      <c r="G6" s="3">
        <f t="shared" si="0"/>
        <v>0.10199999999999999</v>
      </c>
    </row>
    <row r="7" spans="1:7" x14ac:dyDescent="0.25">
      <c r="A7" t="s">
        <v>8</v>
      </c>
      <c r="B7" t="s">
        <v>1</v>
      </c>
      <c r="C7" t="s">
        <v>2</v>
      </c>
      <c r="D7" t="s">
        <v>3</v>
      </c>
      <c r="E7">
        <v>1</v>
      </c>
      <c r="F7" s="3">
        <v>0.10199999999999999</v>
      </c>
      <c r="G7" s="3">
        <f t="shared" si="0"/>
        <v>0.10199999999999999</v>
      </c>
    </row>
    <row r="8" spans="1:7" x14ac:dyDescent="0.25">
      <c r="A8" t="s">
        <v>9</v>
      </c>
      <c r="B8" t="s">
        <v>1</v>
      </c>
      <c r="C8" t="s">
        <v>2</v>
      </c>
      <c r="D8" t="s">
        <v>3</v>
      </c>
      <c r="E8">
        <v>1</v>
      </c>
      <c r="F8" s="3">
        <v>0.10199999999999999</v>
      </c>
      <c r="G8" s="3">
        <f t="shared" si="0"/>
        <v>0.10199999999999999</v>
      </c>
    </row>
    <row r="9" spans="1:7" x14ac:dyDescent="0.25">
      <c r="A9" t="s">
        <v>10</v>
      </c>
      <c r="B9" t="s">
        <v>1</v>
      </c>
      <c r="C9" t="s">
        <v>2</v>
      </c>
      <c r="D9" t="s">
        <v>3</v>
      </c>
      <c r="E9">
        <v>1</v>
      </c>
      <c r="F9" s="3">
        <v>0.10199999999999999</v>
      </c>
      <c r="G9" s="3">
        <f t="shared" si="0"/>
        <v>0.10199999999999999</v>
      </c>
    </row>
    <row r="10" spans="1:7" x14ac:dyDescent="0.25">
      <c r="A10" t="s">
        <v>11</v>
      </c>
      <c r="B10" t="s">
        <v>12</v>
      </c>
      <c r="C10" t="s">
        <v>13</v>
      </c>
      <c r="D10" t="s">
        <v>14</v>
      </c>
      <c r="E10">
        <v>1</v>
      </c>
      <c r="F10" s="3">
        <v>0.44</v>
      </c>
      <c r="G10" s="3">
        <f t="shared" si="0"/>
        <v>0.44</v>
      </c>
    </row>
    <row r="11" spans="1:7" x14ac:dyDescent="0.25">
      <c r="A11" t="s">
        <v>15</v>
      </c>
      <c r="B11" t="s">
        <v>16</v>
      </c>
      <c r="C11" t="s">
        <v>17</v>
      </c>
      <c r="D11" t="s">
        <v>18</v>
      </c>
      <c r="E11">
        <v>1</v>
      </c>
      <c r="F11" s="3">
        <v>0.34699999999999998</v>
      </c>
      <c r="G11" s="3">
        <f t="shared" si="0"/>
        <v>0.34699999999999998</v>
      </c>
    </row>
    <row r="12" spans="1:7" x14ac:dyDescent="0.25">
      <c r="A12" t="s">
        <v>19</v>
      </c>
      <c r="B12" t="s">
        <v>20</v>
      </c>
      <c r="C12" t="s">
        <v>2</v>
      </c>
      <c r="D12" t="s">
        <v>3</v>
      </c>
      <c r="E12">
        <v>1</v>
      </c>
      <c r="F12" s="3">
        <v>0.10199999999999999</v>
      </c>
      <c r="G12" s="3">
        <f t="shared" si="0"/>
        <v>0.10199999999999999</v>
      </c>
    </row>
    <row r="13" spans="1:7" x14ac:dyDescent="0.25">
      <c r="A13" t="s">
        <v>21</v>
      </c>
      <c r="B13" t="s">
        <v>22</v>
      </c>
      <c r="C13" t="s">
        <v>13</v>
      </c>
      <c r="D13" t="s">
        <v>14</v>
      </c>
      <c r="E13">
        <v>1</v>
      </c>
      <c r="F13" s="3">
        <v>0.44</v>
      </c>
      <c r="G13" s="3">
        <f t="shared" si="0"/>
        <v>0.44</v>
      </c>
    </row>
    <row r="14" spans="1:7" x14ac:dyDescent="0.25">
      <c r="A14" t="s">
        <v>23</v>
      </c>
      <c r="B14" t="s">
        <v>24</v>
      </c>
      <c r="C14" t="s">
        <v>2</v>
      </c>
      <c r="D14" t="s">
        <v>25</v>
      </c>
      <c r="E14">
        <v>1</v>
      </c>
      <c r="F14" s="3">
        <v>0.45700000000000002</v>
      </c>
      <c r="G14" s="3">
        <f t="shared" si="0"/>
        <v>0.45700000000000002</v>
      </c>
    </row>
    <row r="15" spans="1:7" x14ac:dyDescent="0.25">
      <c r="A15" t="s">
        <v>26</v>
      </c>
      <c r="B15" t="s">
        <v>27</v>
      </c>
      <c r="C15" t="s">
        <v>28</v>
      </c>
      <c r="D15" t="s">
        <v>29</v>
      </c>
      <c r="E15">
        <v>1</v>
      </c>
      <c r="F15" s="3">
        <v>0.373</v>
      </c>
      <c r="G15" s="3">
        <f t="shared" si="0"/>
        <v>0.373</v>
      </c>
    </row>
    <row r="16" spans="1:7" x14ac:dyDescent="0.25">
      <c r="A16" t="s">
        <v>30</v>
      </c>
      <c r="B16" t="s">
        <v>31</v>
      </c>
      <c r="C16" t="s">
        <v>28</v>
      </c>
      <c r="D16" t="s">
        <v>32</v>
      </c>
      <c r="E16">
        <v>1</v>
      </c>
      <c r="F16" s="3">
        <v>0.373</v>
      </c>
      <c r="G16" s="3">
        <f t="shared" si="0"/>
        <v>0.373</v>
      </c>
    </row>
    <row r="17" spans="1:9" x14ac:dyDescent="0.25">
      <c r="A17" t="s">
        <v>33</v>
      </c>
      <c r="B17" t="s">
        <v>34</v>
      </c>
      <c r="C17" t="s">
        <v>28</v>
      </c>
      <c r="D17" t="s">
        <v>35</v>
      </c>
      <c r="E17">
        <v>1</v>
      </c>
      <c r="F17" s="3">
        <v>0.373</v>
      </c>
      <c r="G17" s="3">
        <f t="shared" si="0"/>
        <v>0.373</v>
      </c>
    </row>
    <row r="18" spans="1:9" x14ac:dyDescent="0.25">
      <c r="A18" t="s">
        <v>36</v>
      </c>
      <c r="B18" t="s">
        <v>37</v>
      </c>
      <c r="C18" t="s">
        <v>38</v>
      </c>
      <c r="D18" t="s">
        <v>39</v>
      </c>
      <c r="E18">
        <v>1</v>
      </c>
      <c r="F18" s="3">
        <v>0.94</v>
      </c>
      <c r="G18" s="3">
        <f t="shared" si="0"/>
        <v>0.94</v>
      </c>
    </row>
    <row r="19" spans="1:9" x14ac:dyDescent="0.25">
      <c r="A19" t="s">
        <v>40</v>
      </c>
      <c r="B19" t="s">
        <v>41</v>
      </c>
      <c r="C19" t="s">
        <v>42</v>
      </c>
      <c r="D19" s="5" t="s">
        <v>125</v>
      </c>
      <c r="E19">
        <v>1</v>
      </c>
      <c r="F19" s="3"/>
      <c r="G19" s="3">
        <f t="shared" si="0"/>
        <v>0</v>
      </c>
      <c r="I19" t="s">
        <v>124</v>
      </c>
    </row>
    <row r="20" spans="1:9" x14ac:dyDescent="0.25">
      <c r="A20" t="s">
        <v>44</v>
      </c>
      <c r="B20" t="s">
        <v>45</v>
      </c>
      <c r="C20" t="s">
        <v>46</v>
      </c>
      <c r="D20" t="s">
        <v>47</v>
      </c>
      <c r="E20">
        <v>1</v>
      </c>
      <c r="F20" s="3">
        <v>1.1000000000000001</v>
      </c>
      <c r="G20" s="3">
        <f t="shared" si="0"/>
        <v>1.1000000000000001</v>
      </c>
    </row>
    <row r="21" spans="1:9" x14ac:dyDescent="0.25">
      <c r="A21" t="s">
        <v>48</v>
      </c>
      <c r="B21" t="s">
        <v>49</v>
      </c>
      <c r="C21" t="s">
        <v>50</v>
      </c>
      <c r="D21" s="5" t="s">
        <v>43</v>
      </c>
      <c r="E21">
        <v>1</v>
      </c>
      <c r="G21" s="3">
        <f t="shared" si="0"/>
        <v>0</v>
      </c>
    </row>
    <row r="22" spans="1:9" x14ac:dyDescent="0.25">
      <c r="A22" t="s">
        <v>51</v>
      </c>
      <c r="B22" t="s">
        <v>52</v>
      </c>
      <c r="C22" t="s">
        <v>53</v>
      </c>
      <c r="D22" s="5"/>
      <c r="E22">
        <v>1</v>
      </c>
      <c r="G22" s="3">
        <f t="shared" si="0"/>
        <v>0</v>
      </c>
    </row>
    <row r="23" spans="1:9" x14ac:dyDescent="0.25">
      <c r="A23" t="s">
        <v>54</v>
      </c>
      <c r="B23" t="s">
        <v>55</v>
      </c>
      <c r="C23" t="s">
        <v>56</v>
      </c>
      <c r="D23" s="5"/>
      <c r="E23">
        <v>1</v>
      </c>
      <c r="G23" s="3">
        <f t="shared" si="0"/>
        <v>0</v>
      </c>
    </row>
    <row r="24" spans="1:9" x14ac:dyDescent="0.25">
      <c r="A24" t="s">
        <v>57</v>
      </c>
      <c r="B24" t="s">
        <v>58</v>
      </c>
      <c r="C24" t="s">
        <v>59</v>
      </c>
      <c r="E24">
        <v>1</v>
      </c>
      <c r="G24" s="3">
        <f t="shared" si="0"/>
        <v>0</v>
      </c>
    </row>
    <row r="25" spans="1:9" x14ac:dyDescent="0.25">
      <c r="A25" t="s">
        <v>60</v>
      </c>
      <c r="B25" t="s">
        <v>61</v>
      </c>
      <c r="C25" t="s">
        <v>62</v>
      </c>
      <c r="D25" t="s">
        <v>63</v>
      </c>
      <c r="E25">
        <v>1</v>
      </c>
      <c r="F25" s="3">
        <v>4.8</v>
      </c>
      <c r="G25" s="3">
        <f t="shared" si="0"/>
        <v>4.8</v>
      </c>
    </row>
    <row r="26" spans="1:9" x14ac:dyDescent="0.25">
      <c r="A26" t="s">
        <v>64</v>
      </c>
      <c r="B26" t="s">
        <v>65</v>
      </c>
      <c r="C26" t="s">
        <v>66</v>
      </c>
      <c r="D26" t="s">
        <v>67</v>
      </c>
      <c r="E26">
        <v>1</v>
      </c>
      <c r="F26">
        <v>2.08</v>
      </c>
      <c r="G26" s="3">
        <f t="shared" si="0"/>
        <v>2.08</v>
      </c>
    </row>
    <row r="27" spans="1:9" x14ac:dyDescent="0.25">
      <c r="A27" t="s">
        <v>68</v>
      </c>
      <c r="B27" t="s">
        <v>69</v>
      </c>
      <c r="C27" t="s">
        <v>70</v>
      </c>
      <c r="D27" t="s">
        <v>71</v>
      </c>
      <c r="E27">
        <v>1</v>
      </c>
      <c r="F27">
        <v>1.37</v>
      </c>
      <c r="G27" s="3">
        <f t="shared" si="0"/>
        <v>1.37</v>
      </c>
      <c r="I27" s="4" t="s">
        <v>123</v>
      </c>
    </row>
    <row r="28" spans="1:9" x14ac:dyDescent="0.25">
      <c r="A28" t="s">
        <v>72</v>
      </c>
      <c r="B28" t="s">
        <v>73</v>
      </c>
      <c r="C28" t="s">
        <v>74</v>
      </c>
      <c r="D28" t="s">
        <v>75</v>
      </c>
      <c r="E28">
        <v>2</v>
      </c>
      <c r="F28">
        <v>0.32200000000000001</v>
      </c>
      <c r="G28" s="3">
        <f t="shared" si="0"/>
        <v>0.64400000000000002</v>
      </c>
    </row>
    <row r="29" spans="1:9" x14ac:dyDescent="0.25">
      <c r="A29" t="s">
        <v>76</v>
      </c>
      <c r="B29" t="s">
        <v>77</v>
      </c>
      <c r="C29" t="s">
        <v>74</v>
      </c>
      <c r="D29" t="s">
        <v>78</v>
      </c>
      <c r="E29">
        <v>1</v>
      </c>
      <c r="F29">
        <v>0.313</v>
      </c>
      <c r="G29" s="3">
        <f t="shared" si="0"/>
        <v>0.313</v>
      </c>
    </row>
    <row r="30" spans="1:9" x14ac:dyDescent="0.25">
      <c r="A30" t="s">
        <v>79</v>
      </c>
      <c r="B30" t="s">
        <v>80</v>
      </c>
      <c r="C30" t="s">
        <v>81</v>
      </c>
      <c r="D30" t="s">
        <v>82</v>
      </c>
      <c r="E30">
        <v>1</v>
      </c>
      <c r="F30">
        <v>0.16</v>
      </c>
      <c r="G30" s="3">
        <f t="shared" si="0"/>
        <v>0.16</v>
      </c>
    </row>
    <row r="31" spans="1:9" x14ac:dyDescent="0.25">
      <c r="A31" t="s">
        <v>83</v>
      </c>
      <c r="B31" t="s">
        <v>84</v>
      </c>
      <c r="C31" t="s">
        <v>81</v>
      </c>
      <c r="D31" t="s">
        <v>85</v>
      </c>
      <c r="E31">
        <v>3</v>
      </c>
      <c r="F31">
        <v>0.16</v>
      </c>
      <c r="G31" s="3">
        <f t="shared" si="0"/>
        <v>0.48</v>
      </c>
    </row>
    <row r="32" spans="1:9" x14ac:dyDescent="0.25">
      <c r="A32" t="s">
        <v>86</v>
      </c>
      <c r="B32" t="s">
        <v>87</v>
      </c>
      <c r="C32" t="s">
        <v>81</v>
      </c>
      <c r="D32" t="s">
        <v>88</v>
      </c>
      <c r="E32">
        <v>6</v>
      </c>
      <c r="F32">
        <v>0.16</v>
      </c>
      <c r="G32" s="3">
        <f t="shared" si="0"/>
        <v>0.96</v>
      </c>
    </row>
    <row r="33" spans="1:8" x14ac:dyDescent="0.25">
      <c r="A33" t="s">
        <v>89</v>
      </c>
      <c r="B33">
        <v>100</v>
      </c>
      <c r="C33" t="s">
        <v>90</v>
      </c>
      <c r="D33" t="s">
        <v>91</v>
      </c>
      <c r="E33">
        <v>2</v>
      </c>
      <c r="F33">
        <v>1.59</v>
      </c>
      <c r="G33" s="3">
        <f t="shared" si="0"/>
        <v>3.18</v>
      </c>
    </row>
    <row r="34" spans="1:8" x14ac:dyDescent="0.25">
      <c r="A34" t="s">
        <v>92</v>
      </c>
      <c r="B34" t="s">
        <v>93</v>
      </c>
      <c r="C34" t="s">
        <v>90</v>
      </c>
      <c r="D34" t="s">
        <v>94</v>
      </c>
      <c r="E34">
        <v>1</v>
      </c>
      <c r="F34">
        <v>0.95699999999999996</v>
      </c>
      <c r="G34" s="3">
        <f t="shared" si="0"/>
        <v>0.95699999999999996</v>
      </c>
    </row>
    <row r="35" spans="1:8" x14ac:dyDescent="0.25">
      <c r="A35" t="s">
        <v>95</v>
      </c>
      <c r="B35" t="s">
        <v>96</v>
      </c>
      <c r="C35" t="s">
        <v>97</v>
      </c>
      <c r="D35" t="s">
        <v>98</v>
      </c>
      <c r="E35">
        <v>1</v>
      </c>
      <c r="F35">
        <v>2.63</v>
      </c>
      <c r="G35" s="3">
        <f t="shared" si="0"/>
        <v>2.63</v>
      </c>
    </row>
    <row r="36" spans="1:8" x14ac:dyDescent="0.25">
      <c r="A36" t="s">
        <v>99</v>
      </c>
      <c r="B36">
        <v>4025</v>
      </c>
      <c r="C36" t="s">
        <v>100</v>
      </c>
      <c r="D36" t="s">
        <v>101</v>
      </c>
      <c r="E36">
        <v>1</v>
      </c>
      <c r="F36">
        <v>0.46600000000000003</v>
      </c>
      <c r="G36" s="3">
        <f t="shared" si="0"/>
        <v>0.46600000000000003</v>
      </c>
    </row>
    <row r="37" spans="1:8" x14ac:dyDescent="0.25">
      <c r="A37" t="s">
        <v>102</v>
      </c>
      <c r="B37" t="s">
        <v>103</v>
      </c>
      <c r="C37" t="s">
        <v>104</v>
      </c>
      <c r="D37" t="s">
        <v>105</v>
      </c>
      <c r="E37">
        <v>1</v>
      </c>
      <c r="F37">
        <v>1.47</v>
      </c>
      <c r="G37" s="3">
        <f t="shared" si="0"/>
        <v>1.47</v>
      </c>
    </row>
    <row r="38" spans="1:8" x14ac:dyDescent="0.25">
      <c r="A38" t="s">
        <v>106</v>
      </c>
      <c r="B38" t="s">
        <v>107</v>
      </c>
      <c r="C38" t="s">
        <v>100</v>
      </c>
      <c r="D38" t="s">
        <v>108</v>
      </c>
      <c r="E38">
        <v>1</v>
      </c>
      <c r="F38">
        <v>0.78800000000000003</v>
      </c>
      <c r="G38" s="3">
        <f t="shared" si="0"/>
        <v>0.78800000000000003</v>
      </c>
    </row>
    <row r="39" spans="1:8" x14ac:dyDescent="0.25">
      <c r="A39" t="s">
        <v>109</v>
      </c>
      <c r="B39" t="s">
        <v>110</v>
      </c>
      <c r="C39" t="s">
        <v>38</v>
      </c>
      <c r="D39" t="s">
        <v>111</v>
      </c>
      <c r="E39">
        <v>1</v>
      </c>
      <c r="F39">
        <v>0.94</v>
      </c>
      <c r="G39" s="3">
        <f t="shared" si="0"/>
        <v>0.94</v>
      </c>
    </row>
    <row r="40" spans="1:8" x14ac:dyDescent="0.25">
      <c r="A40" t="s">
        <v>112</v>
      </c>
      <c r="B40" t="s">
        <v>113</v>
      </c>
      <c r="C40" t="s">
        <v>114</v>
      </c>
      <c r="D40" t="s">
        <v>115</v>
      </c>
      <c r="E40">
        <v>1</v>
      </c>
      <c r="F40">
        <v>1.87</v>
      </c>
      <c r="G40" s="3">
        <f t="shared" si="0"/>
        <v>1.87</v>
      </c>
    </row>
    <row r="41" spans="1:8" x14ac:dyDescent="0.25">
      <c r="G41" s="3">
        <f>SUM(G2:G40)</f>
        <v>29.481000000000002</v>
      </c>
    </row>
    <row r="42" spans="1:8" x14ac:dyDescent="0.25">
      <c r="G42" s="3">
        <f>G41*0.25</f>
        <v>7.3702500000000004</v>
      </c>
      <c r="H42" t="s">
        <v>122</v>
      </c>
    </row>
    <row r="43" spans="1:8" x14ac:dyDescent="0.25">
      <c r="G43" s="3">
        <f>G41+G42</f>
        <v>36.85125</v>
      </c>
    </row>
  </sheetData>
  <phoneticPr fontId="5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Dalton</dc:creator>
  <cp:lastModifiedBy>Dalton</cp:lastModifiedBy>
  <dcterms:created xsi:type="dcterms:W3CDTF">2020-09-13T11:41:26Z</dcterms:created>
  <dcterms:modified xsi:type="dcterms:W3CDTF">2020-09-13T12:31:33Z</dcterms:modified>
</cp:coreProperties>
</file>